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5" windowWidth="11355" windowHeight="9210" activeTab="4"/>
  </bookViews>
  <sheets>
    <sheet name="Purpose and Vision" sheetId="1" r:id="rId1"/>
    <sheet name="Pocket Goals" sheetId="2" r:id="rId2"/>
    <sheet name="Heart Boundaries" sheetId="3" r:id="rId3"/>
    <sheet name="Afformations" sheetId="4" r:id="rId4"/>
    <sheet name="Team" sheetId="5" r:id="rId5"/>
    <sheet name="cash flow template" sheetId="6" r:id="rId6"/>
    <sheet name="Schedule" sheetId="7" r:id="rId7"/>
    <sheet name="Plan outline" sheetId="8" r:id="rId8"/>
    <sheet name="Sheet3" sheetId="9" r:id="rId9"/>
  </sheets>
  <definedNames>
    <definedName name="_xlnm.Print_Area" localSheetId="1">'Pocket Goals'!$A$1:$L$46</definedName>
  </definedNames>
  <calcPr fullCalcOnLoad="1"/>
</workbook>
</file>

<file path=xl/sharedStrings.xml><?xml version="1.0" encoding="utf-8"?>
<sst xmlns="http://schemas.openxmlformats.org/spreadsheetml/2006/main" count="195" uniqueCount="126">
  <si>
    <t>Dream Category</t>
  </si>
  <si>
    <t>1. God</t>
  </si>
  <si>
    <t>Afformations – finding your “because” and gaining permission to succeed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</si>
  <si>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</si>
  <si>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6. Play</t>
  </si>
  <si>
    <t>Pocket Goals I keep in my prayer diary (past tense)</t>
  </si>
  <si>
    <t>Cash Flow (12 months)</t>
  </si>
  <si>
    <t>Fiscal Year Begins:</t>
  </si>
  <si>
    <t>Present Monthly Cash Flow (= Inc - Exp)</t>
  </si>
  <si>
    <r>
      <t>Cash on Hand</t>
    </r>
    <r>
      <rPr>
        <sz val="8"/>
        <rFont val="Arial"/>
        <family val="2"/>
      </rPr>
      <t xml:space="preserve"> (end of previous month)</t>
    </r>
  </si>
  <si>
    <t>CASH RECEIPTS</t>
  </si>
  <si>
    <t>Job income</t>
  </si>
  <si>
    <t>business income</t>
  </si>
  <si>
    <t>investment income</t>
  </si>
  <si>
    <t>TOTAL CASH RECEIPTS</t>
  </si>
  <si>
    <r>
      <t>Total Cash Available</t>
    </r>
    <r>
      <rPr>
        <sz val="8"/>
        <rFont val="Arial"/>
        <family val="2"/>
      </rPr>
      <t xml:space="preserve"> (before cash out)</t>
    </r>
  </si>
  <si>
    <t>CASH PAID OUT</t>
  </si>
  <si>
    <t>Debt #1</t>
  </si>
  <si>
    <t>Debt #2</t>
  </si>
  <si>
    <t>Debt #3</t>
  </si>
  <si>
    <t>Auto payment, insurance, fuel, repairs</t>
  </si>
  <si>
    <t>Health Insurance</t>
  </si>
  <si>
    <t>Eating Out</t>
  </si>
  <si>
    <t>Groceries and Sundries</t>
  </si>
  <si>
    <t>Phone</t>
  </si>
  <si>
    <t>Electricity</t>
  </si>
  <si>
    <t>Income tax</t>
  </si>
  <si>
    <t>Legal / accounting</t>
  </si>
  <si>
    <t>Giving</t>
  </si>
  <si>
    <t>Vacation / Travel / Misc</t>
  </si>
  <si>
    <t>SUBTOTAL</t>
  </si>
  <si>
    <t>TOTAL CASH PAID OUT</t>
  </si>
  <si>
    <r>
      <t xml:space="preserve">Cash Position </t>
    </r>
    <r>
      <rPr>
        <sz val="8"/>
        <rFont val="Arial"/>
        <family val="2"/>
      </rPr>
      <t>(end of month)</t>
    </r>
  </si>
  <si>
    <t>http://www.releasing-kings.com/Write-Your-Business-Plan.html</t>
  </si>
  <si>
    <t>Identify the Boundaries of Your Heart (Pro 4:23)</t>
  </si>
  <si>
    <t>Problem area – what you want to deal with</t>
  </si>
  <si>
    <t>b. Feeling –</t>
  </si>
  <si>
    <t>a. Action  -</t>
  </si>
  <si>
    <t>c.  Heart Belief</t>
  </si>
  <si>
    <t>Replacement Belief</t>
  </si>
  <si>
    <t>2. What did you come to believe about yourself as a result of this event(s)?</t>
  </si>
  <si>
    <t>3. How has this affected you?</t>
  </si>
  <si>
    <t>4. What is the heart belief you replaced this with?</t>
  </si>
  <si>
    <t>5. How do you expect your Life to Change?</t>
  </si>
  <si>
    <t>Recommended From Wired for Success; Programmed for Failure by James B Richards</t>
  </si>
  <si>
    <t>And a video series Creating Wealth by James B Richards</t>
  </si>
  <si>
    <t>How do I get my dream off the ground</t>
  </si>
  <si>
    <t>from http://www.releasing-kings.com/Write-Your-Business-Plan.html</t>
  </si>
  <si>
    <t>1.0 Vision and Mission</t>
  </si>
  <si>
    <t>2.0 General Descripton</t>
  </si>
  <si>
    <t>3.0 Products and Services</t>
  </si>
  <si>
    <t>4.0 Marketing Plan</t>
  </si>
  <si>
    <t>5.0 Operating Plan</t>
  </si>
  <si>
    <t>6.0 Management and Organization</t>
  </si>
  <si>
    <t>7.0 Financials and cash flow</t>
  </si>
  <si>
    <t>1. When did you put on this Belief / Behavior? Can you see a cycle from the past?</t>
  </si>
  <si>
    <t>MTWTF</t>
  </si>
  <si>
    <t xml:space="preserve">  See explanation</t>
  </si>
  <si>
    <t>http://releasingkings.com/2011-04-10-from-poland-with-love/</t>
  </si>
  <si>
    <t>see explanation</t>
  </si>
  <si>
    <t>Starting Date</t>
  </si>
  <si>
    <t>3. Vocation / Ministry</t>
  </si>
  <si>
    <t>4. Finances</t>
  </si>
  <si>
    <t>5. Health</t>
  </si>
  <si>
    <t>2. Spouse / family</t>
  </si>
  <si>
    <t>My life purpose</t>
  </si>
  <si>
    <t>1. Take out a blank sheet of paper or open up a word processor where you can type (I prefer the latter because it’s faster).</t>
  </si>
  <si>
    <t>2. Write at the top, “What is my true purpose in life?”</t>
  </si>
  <si>
    <t>My top values</t>
  </si>
  <si>
    <t>examples</t>
  </si>
  <si>
    <t>My top passions</t>
  </si>
  <si>
    <t>My best Talents, Skills or abilities</t>
  </si>
  <si>
    <t>The purpose God build into my life through my own heart's desires is to express my core values of ______________</t>
  </si>
  <si>
    <t>through my love of ___________________ and my unique talents of _____________________</t>
  </si>
  <si>
    <t>Now expand that though into a statement of your life's purpose or vision (Change it as often as you like)</t>
  </si>
  <si>
    <t>Summary Satement</t>
  </si>
  <si>
    <r>
      <t>1. Jesus</t>
    </r>
    <r>
      <rPr>
        <sz val="10"/>
        <rFont val="Arial"/>
        <family val="2"/>
      </rPr>
      <t xml:space="preserve"> (Christlike, anointing, love, joy))</t>
    </r>
  </si>
  <si>
    <r>
      <t>2. Caring</t>
    </r>
    <r>
      <rPr>
        <sz val="10"/>
        <rFont val="Arial"/>
        <family val="2"/>
      </rPr>
      <t xml:space="preserve"> (compassion, kindness, generosity)</t>
    </r>
  </si>
  <si>
    <r>
      <t>2. Oneness</t>
    </r>
    <r>
      <rPr>
        <sz val="10"/>
        <rFont val="Arial"/>
        <family val="2"/>
      </rPr>
      <t xml:space="preserve"> (unconditional love, connectedness, harmony)3</t>
    </r>
  </si>
  <si>
    <r>
      <t>4. Devotion</t>
    </r>
    <r>
      <rPr>
        <sz val="10"/>
        <rFont val="Arial"/>
        <family val="2"/>
      </rPr>
      <t xml:space="preserve"> (passion, loyalty, intensity)</t>
    </r>
  </si>
  <si>
    <r>
      <t>5. Intimacy</t>
    </r>
    <r>
      <rPr>
        <sz val="10"/>
        <rFont val="Arial"/>
        <family val="2"/>
      </rPr>
      <t xml:space="preserve"> (honesty, openness, sharing)</t>
    </r>
  </si>
  <si>
    <r>
      <t>6. Exploration</t>
    </r>
    <r>
      <rPr>
        <sz val="10"/>
        <rFont val="Arial"/>
        <family val="2"/>
      </rPr>
      <t xml:space="preserve"> (curiosity, learning, adventure)</t>
    </r>
  </si>
  <si>
    <r>
      <t>7. Brilliance</t>
    </r>
    <r>
      <rPr>
        <sz val="10"/>
        <rFont val="Arial"/>
        <family val="2"/>
      </rPr>
      <t xml:space="preserve"> (genius, creativity, style)</t>
    </r>
  </si>
  <si>
    <r>
      <t>8. Honor</t>
    </r>
    <r>
      <rPr>
        <sz val="10"/>
        <rFont val="Arial"/>
        <family val="2"/>
      </rPr>
      <t xml:space="preserve"> (humility, gratitude, class)</t>
    </r>
  </si>
  <si>
    <r>
      <t>9. Playfulness</t>
    </r>
    <r>
      <rPr>
        <sz val="10"/>
        <rFont val="Arial"/>
        <family val="2"/>
      </rPr>
      <t xml:space="preserve"> (fun, humor, play)</t>
    </r>
  </si>
  <si>
    <r>
      <t>10. Prosperity</t>
    </r>
    <r>
      <rPr>
        <sz val="10"/>
        <rFont val="Arial"/>
        <family val="2"/>
      </rPr>
      <t xml:space="preserve"> (abundance, richness, wealth)</t>
    </r>
  </si>
  <si>
    <t>3. What's the real desire of your heart?</t>
  </si>
  <si>
    <t>4. Write an answer (any answer) that pops into your head. It doesn’t have to be a complete sentence. A short phrase is fine.</t>
  </si>
  <si>
    <t>5. Repeat step 4 until you write the answer that makes you cry. This is your purpose.</t>
  </si>
  <si>
    <t>http://releasingkings.com/10-08-22afformations/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</si>
  <si>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Why do I carry God's favor?</t>
    </r>
  </si>
  <si>
    <r>
      <t>a.</t>
    </r>
    <r>
      <rPr>
        <sz val="7"/>
        <rFont val="Times New Roman"/>
        <family val="1"/>
      </rPr>
      <t xml:space="preserve">       </t>
    </r>
  </si>
  <si>
    <r>
      <t>b.</t>
    </r>
    <r>
      <rPr>
        <sz val="7"/>
        <rFont val="Times New Roman"/>
        <family val="1"/>
      </rPr>
      <t xml:space="preserve">      </t>
    </r>
  </si>
  <si>
    <r>
      <t>c.</t>
    </r>
    <r>
      <rPr>
        <sz val="7"/>
        <rFont val="Times New Roman"/>
        <family val="1"/>
      </rPr>
      <t>      </t>
    </r>
  </si>
  <si>
    <r>
      <t>d.</t>
    </r>
    <r>
      <rPr>
        <sz val="7"/>
        <rFont val="Times New Roman"/>
        <family val="1"/>
      </rPr>
      <t xml:space="preserve">      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</si>
  <si>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Why does my wife love me so much?</t>
    </r>
  </si>
  <si>
    <r>
      <t>a.</t>
    </r>
    <r>
      <rPr>
        <sz val="7"/>
        <rFont val="Times New Roman"/>
        <family val="1"/>
      </rPr>
      <t>      </t>
    </r>
  </si>
  <si>
    <r>
      <t>c.</t>
    </r>
    <r>
      <rPr>
        <sz val="7"/>
        <rFont val="Times New Roman"/>
        <family val="1"/>
      </rPr>
      <t>  </t>
    </r>
  </si>
  <si>
    <t>Recommended reading: "The Secret Code of Success" by Noah St. John</t>
  </si>
  <si>
    <r>
      <t>b.</t>
    </r>
    <r>
      <rPr>
        <sz val="7"/>
        <rFont val="Times New Roman"/>
        <family val="1"/>
      </rPr>
      <t>     </t>
    </r>
  </si>
  <si>
    <r>
      <t>d.</t>
    </r>
    <r>
      <rPr>
        <sz val="7"/>
        <rFont val="Times New Roman"/>
        <family val="1"/>
      </rPr>
      <t>     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</si>
  <si>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Why is my work so rewarding?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</si>
  <si>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Why do wealth, opportunities and divine appointments flow toward me?</t>
    </r>
  </si>
  <si>
    <t>Investing</t>
  </si>
  <si>
    <t>Rent or house Payment</t>
  </si>
  <si>
    <t>My heart's desires</t>
  </si>
  <si>
    <t>"Smart" goals are simple, measureable, attainable, realistic, and timely</t>
  </si>
  <si>
    <r>
      <t>M</t>
    </r>
    <r>
      <rPr>
        <sz val="12"/>
        <rFont val="Arial"/>
        <family val="2"/>
      </rPr>
      <t xml:space="preserve"> - measurable, meaningful, motivational</t>
    </r>
  </si>
  <si>
    <r>
      <t>R</t>
    </r>
    <r>
      <rPr>
        <sz val="12"/>
        <rFont val="Arial"/>
        <family val="2"/>
      </rPr>
      <t xml:space="preserve"> - realistic, relevant, reasonable, rewarding, results-oriented</t>
    </r>
  </si>
  <si>
    <r>
      <t>T</t>
    </r>
    <r>
      <rPr>
        <sz val="12"/>
        <rFont val="Arial"/>
        <family val="2"/>
      </rPr>
      <t xml:space="preserve"> - time-based, timely, tangible, trackable</t>
    </r>
  </si>
  <si>
    <r>
      <t>A</t>
    </r>
    <r>
      <rPr>
        <sz val="12"/>
        <rFont val="Arial"/>
        <family val="2"/>
      </rPr>
      <t xml:space="preserve"> - agreed upon, attainable, achievable, acceptable, action-oriented, accountable</t>
    </r>
  </si>
  <si>
    <r>
      <t>S</t>
    </r>
    <r>
      <rPr>
        <sz val="12"/>
        <rFont val="Arial"/>
        <family val="2"/>
      </rPr>
      <t xml:space="preserve"> - specific, significant, stretching, scheduled</t>
    </r>
  </si>
  <si>
    <t>http://www.releasing-kings.com/Releasing_Kings_Newsletter-10-05-30How-Cash-Flows.html</t>
  </si>
  <si>
    <t>http://www.releasing-kings.com/Releasing_Kings_Newsletter-10-06-07CashFlow2.html</t>
  </si>
  <si>
    <t>goal activity 1</t>
  </si>
  <si>
    <t>goal activity 2</t>
  </si>
  <si>
    <t>http://releasingkings.com/11-01-09-stewards-of-glory/</t>
  </si>
  <si>
    <t>http://www.releasing-kings.com/Releasing_Kings_Newsletter-09-08-09pewtopurpose.html</t>
  </si>
  <si>
    <t>examples (replace with your own affirmations written as questions and the reasons why they are true)</t>
  </si>
  <si>
    <t>Who Is On my team - make a list</t>
  </si>
  <si>
    <t>1. Friends</t>
  </si>
  <si>
    <t>2. Mentors</t>
  </si>
  <si>
    <t>3. Board Members</t>
  </si>
  <si>
    <t>4. Partners and Affiliates</t>
  </si>
  <si>
    <t>5. Staff</t>
  </si>
  <si>
    <t>6. Customers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</si>
</sst>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  <numFmt numFmtId="170" formatCode="&quot;$&quot;#,##0.00"/>
    <numFmt numFmtId="171" formatCode="0.0"/>
    <numFmt numFmtId="172" formatCode="mmmm"/>
    <numFmt numFmtId="173" formatCode="&quot;$&quot;#,##0.0"/>
    <numFmt numFmtId="174" formatCode="[$-409]dddd\,\ mmmm\ dd\,\ yyyy"/>
    <numFmt numFmtId="175" formatCode="[$-409]mmm\-yy;@"/>
    <numFmt numFmtId="176" formatCode="[$-F800]dddd\,\ mmmm\ dd\,\ yyyy"/>
    <numFmt numFmtId="177" formatCode="mmmmm"/>
    <numFmt numFmtId="178" formatCode="[$-409]mmmmm;@"/>
    <numFmt numFmtId="179" formatCode="m/d;@"/>
    <numFmt numFmtId="180" formatCode="[$-409]d\-mmm;@"/>
    <numFmt numFmtId="181" formatCode="[$-409]mmmm\-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sz val="14"/>
      <name val="Calibri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6"/>
    </xf>
    <xf numFmtId="0" fontId="10" fillId="0" borderId="0" xfId="0" applyFont="1" applyAlignment="1">
      <alignment horizontal="left"/>
    </xf>
    <xf numFmtId="0" fontId="11" fillId="0" borderId="0" xfId="46" applyFont="1" applyAlignment="1">
      <alignment/>
      <protection/>
    </xf>
    <xf numFmtId="0" fontId="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2" fillId="0" borderId="0" xfId="46" applyFont="1" applyAlignment="1">
      <alignment horizontal="right"/>
      <protection/>
    </xf>
    <xf numFmtId="17" fontId="12" fillId="0" borderId="0" xfId="46" applyNumberFormat="1" applyFont="1" applyAlignment="1">
      <alignment horizontal="right"/>
      <protection/>
    </xf>
    <xf numFmtId="0" fontId="7" fillId="0" borderId="0" xfId="46">
      <alignment/>
      <protection/>
    </xf>
    <xf numFmtId="0" fontId="1" fillId="0" borderId="0" xfId="46" applyFont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14" fillId="0" borderId="0" xfId="46" applyFont="1" applyBorder="1" applyAlignment="1">
      <alignment vertical="center" wrapText="1"/>
      <protection/>
    </xf>
    <xf numFmtId="0" fontId="14" fillId="0" borderId="10" xfId="46" applyFont="1" applyBorder="1" applyAlignment="1">
      <alignment horizontal="center" vertical="center" wrapText="1"/>
      <protection/>
    </xf>
    <xf numFmtId="17" fontId="14" fillId="0" borderId="10" xfId="46" applyNumberFormat="1" applyFont="1" applyBorder="1" applyAlignment="1">
      <alignment horizontal="center" vertical="center" wrapText="1"/>
      <protection/>
    </xf>
    <xf numFmtId="17" fontId="14" fillId="0" borderId="10" xfId="46" applyNumberFormat="1" applyFont="1" applyFill="1" applyBorder="1" applyAlignment="1">
      <alignment horizontal="center" vertical="center" wrapText="1"/>
      <protection/>
    </xf>
    <xf numFmtId="17" fontId="14" fillId="33" borderId="10" xfId="46" applyNumberFormat="1" applyFont="1" applyFill="1" applyBorder="1" applyAlignment="1">
      <alignment horizontal="center" vertical="center" wrapText="1"/>
      <protection/>
    </xf>
    <xf numFmtId="17" fontId="14" fillId="34" borderId="10" xfId="46" applyNumberFormat="1" applyFont="1" applyFill="1" applyBorder="1" applyAlignment="1">
      <alignment horizontal="center" vertical="center" wrapText="1"/>
      <protection/>
    </xf>
    <xf numFmtId="3" fontId="0" fillId="0" borderId="10" xfId="46" applyNumberFormat="1" applyFont="1" applyBorder="1" applyAlignment="1">
      <alignment horizontal="right" vertical="center" wrapText="1"/>
      <protection/>
    </xf>
    <xf numFmtId="3" fontId="0" fillId="0" borderId="10" xfId="0" applyNumberFormat="1" applyFont="1" applyBorder="1" applyAlignment="1">
      <alignment horizontal="right" vertical="center" wrapText="1"/>
    </xf>
    <xf numFmtId="0" fontId="14" fillId="0" borderId="10" xfId="46" applyFont="1" applyFill="1" applyBorder="1" applyAlignment="1">
      <alignment vertical="center" wrapText="1"/>
      <protection/>
    </xf>
    <xf numFmtId="3" fontId="1" fillId="0" borderId="10" xfId="46" applyNumberFormat="1" applyFont="1" applyFill="1" applyBorder="1" applyAlignment="1">
      <alignment vertical="center"/>
      <protection/>
    </xf>
    <xf numFmtId="3" fontId="0" fillId="0" borderId="10" xfId="46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vertical="center"/>
    </xf>
    <xf numFmtId="0" fontId="1" fillId="0" borderId="0" xfId="46" applyFont="1" applyFill="1" applyAlignment="1">
      <alignment vertical="center"/>
      <protection/>
    </xf>
    <xf numFmtId="0" fontId="7" fillId="0" borderId="0" xfId="46" applyFill="1">
      <alignment/>
      <protection/>
    </xf>
    <xf numFmtId="0" fontId="14" fillId="0" borderId="11" xfId="46" applyFont="1" applyBorder="1" applyAlignment="1">
      <alignment vertical="center" wrapText="1"/>
      <protection/>
    </xf>
    <xf numFmtId="3" fontId="1" fillId="0" borderId="11" xfId="46" applyNumberFormat="1" applyFont="1" applyBorder="1" applyAlignment="1">
      <alignment vertical="center"/>
      <protection/>
    </xf>
    <xf numFmtId="0" fontId="12" fillId="35" borderId="12" xfId="46" applyFont="1" applyFill="1" applyBorder="1" applyAlignment="1">
      <alignment vertical="center" wrapText="1"/>
      <protection/>
    </xf>
    <xf numFmtId="3" fontId="1" fillId="35" borderId="13" xfId="46" applyNumberFormat="1" applyFont="1" applyFill="1" applyBorder="1" applyAlignment="1">
      <alignment vertical="center"/>
      <protection/>
    </xf>
    <xf numFmtId="0" fontId="1" fillId="36" borderId="10" xfId="46" applyFont="1" applyFill="1" applyBorder="1" applyAlignment="1">
      <alignment vertical="center" wrapText="1"/>
      <protection/>
    </xf>
    <xf numFmtId="3" fontId="1" fillId="36" borderId="10" xfId="46" applyNumberFormat="1" applyFont="1" applyFill="1" applyBorder="1" applyAlignment="1">
      <alignment vertical="center"/>
      <protection/>
    </xf>
    <xf numFmtId="3" fontId="1" fillId="36" borderId="10" xfId="0" applyNumberFormat="1" applyFont="1" applyFill="1" applyBorder="1" applyAlignment="1">
      <alignment vertical="center"/>
    </xf>
    <xf numFmtId="0" fontId="14" fillId="0" borderId="10" xfId="46" applyFont="1" applyBorder="1" applyAlignment="1">
      <alignment vertical="center" wrapText="1"/>
      <protection/>
    </xf>
    <xf numFmtId="3" fontId="1" fillId="0" borderId="10" xfId="0" applyNumberFormat="1" applyFont="1" applyFill="1" applyBorder="1" applyAlignment="1">
      <alignment vertical="center"/>
    </xf>
    <xf numFmtId="0" fontId="14" fillId="0" borderId="13" xfId="46" applyFont="1" applyBorder="1" applyAlignment="1">
      <alignment vertical="center" wrapText="1"/>
      <protection/>
    </xf>
    <xf numFmtId="3" fontId="1" fillId="0" borderId="13" xfId="46" applyNumberFormat="1" applyFont="1" applyBorder="1" applyAlignment="1">
      <alignment vertical="center"/>
      <protection/>
    </xf>
    <xf numFmtId="3" fontId="1" fillId="35" borderId="0" xfId="46" applyNumberFormat="1" applyFont="1" applyFill="1" applyBorder="1" applyAlignment="1">
      <alignment vertical="center"/>
      <protection/>
    </xf>
    <xf numFmtId="3" fontId="14" fillId="37" borderId="10" xfId="46" applyNumberFormat="1" applyFont="1" applyFill="1" applyBorder="1" applyAlignment="1">
      <alignment vertical="center"/>
      <protection/>
    </xf>
    <xf numFmtId="3" fontId="1" fillId="37" borderId="10" xfId="46" applyNumberFormat="1" applyFont="1" applyFill="1" applyBorder="1" applyAlignment="1">
      <alignment vertical="center"/>
      <protection/>
    </xf>
    <xf numFmtId="0" fontId="1" fillId="0" borderId="10" xfId="46" applyFont="1" applyFill="1" applyBorder="1" applyAlignment="1">
      <alignment vertical="center" wrapText="1"/>
      <protection/>
    </xf>
    <xf numFmtId="0" fontId="3" fillId="0" borderId="0" xfId="54" applyAlignment="1" applyProtection="1">
      <alignment/>
      <protection/>
    </xf>
    <xf numFmtId="0" fontId="3" fillId="0" borderId="0" xfId="54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5" fillId="0" borderId="0" xfId="54" applyFont="1" applyAlignment="1" applyProtection="1">
      <alignment/>
      <protection/>
    </xf>
    <xf numFmtId="0" fontId="17" fillId="0" borderId="0" xfId="0" applyFont="1" applyAlignment="1">
      <alignment/>
    </xf>
    <xf numFmtId="17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54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8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47625</xdr:rowOff>
    </xdr:from>
    <xdr:to>
      <xdr:col>4</xdr:col>
      <xdr:colOff>361950</xdr:colOff>
      <xdr:row>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266950" y="1038225"/>
          <a:ext cx="32385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38100</xdr:rowOff>
    </xdr:from>
    <xdr:to>
      <xdr:col>5</xdr:col>
      <xdr:colOff>333375</xdr:colOff>
      <xdr:row>6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2419350" y="1228725"/>
          <a:ext cx="523875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57150</xdr:rowOff>
    </xdr:from>
    <xdr:to>
      <xdr:col>5</xdr:col>
      <xdr:colOff>57150</xdr:colOff>
      <xdr:row>43</xdr:row>
      <xdr:rowOff>38100</xdr:rowOff>
    </xdr:to>
    <xdr:sp>
      <xdr:nvSpPr>
        <xdr:cNvPr id="3" name="Straight Connector 25"/>
        <xdr:cNvSpPr>
          <a:spLocks/>
        </xdr:cNvSpPr>
      </xdr:nvSpPr>
      <xdr:spPr>
        <a:xfrm rot="5400000">
          <a:off x="2657475" y="847725"/>
          <a:ext cx="9525" cy="7705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leasingkings.com/11-01-09-stewards-of-glory/" TargetMode="External" /><Relationship Id="rId2" Type="http://schemas.openxmlformats.org/officeDocument/2006/relationships/hyperlink" Target="http://www.releasing-kings.com/Releasing_Kings_Newsletter-09-08-09pewtopurpose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actministries.com/store/Scripts/prodView.asp?idproduct=41291654" TargetMode="External" /><Relationship Id="rId2" Type="http://schemas.openxmlformats.org/officeDocument/2006/relationships/hyperlink" Target="http://www.impactministries.com/store/scripts/prodView.asp?idproduct=41291695" TargetMode="External" /><Relationship Id="rId3" Type="http://schemas.openxmlformats.org/officeDocument/2006/relationships/hyperlink" Target="http://releasingkings.com/2011-04-10-from-poland-with-love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eleasingkings.com/10-08-22afformations/" TargetMode="External" /><Relationship Id="rId2" Type="http://schemas.openxmlformats.org/officeDocument/2006/relationships/hyperlink" Target="http://www.secretcodebook.com/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eleasing-kings.com/Write-Your-Business-Plan.html" TargetMode="External" /><Relationship Id="rId2" Type="http://schemas.openxmlformats.org/officeDocument/2006/relationships/hyperlink" Target="http://www.releasing-kings.com/Releasing_Kings_Newsletter-10-05-30How-Cash-Flows.html" TargetMode="External" /><Relationship Id="rId3" Type="http://schemas.openxmlformats.org/officeDocument/2006/relationships/hyperlink" Target="http://www.releasing-kings.com/Releasing_Kings_Newsletter-10-06-07CashFlow2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eleasing-kings.com/Write-Your-Business-Pla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M14" sqref="M14"/>
    </sheetView>
  </sheetViews>
  <sheetFormatPr defaultColWidth="9.140625" defaultRowHeight="12.75"/>
  <sheetData>
    <row r="2" spans="1:4" ht="15.75">
      <c r="A2" s="3" t="s">
        <v>65</v>
      </c>
      <c r="D2" s="49" t="s">
        <v>116</v>
      </c>
    </row>
    <row r="3" spans="2:4" ht="12.75">
      <c r="B3" s="49"/>
      <c r="C3" s="49"/>
      <c r="D3" s="49" t="s">
        <v>117</v>
      </c>
    </row>
    <row r="4" ht="12.75">
      <c r="B4" s="59" t="s">
        <v>66</v>
      </c>
    </row>
    <row r="5" ht="12.75">
      <c r="B5" s="59" t="s">
        <v>67</v>
      </c>
    </row>
    <row r="6" ht="12.75">
      <c r="B6" s="59" t="s">
        <v>86</v>
      </c>
    </row>
    <row r="7" ht="12.75">
      <c r="B7" s="59" t="s">
        <v>87</v>
      </c>
    </row>
    <row r="8" ht="12.75">
      <c r="B8" s="59" t="s">
        <v>88</v>
      </c>
    </row>
    <row r="10" ht="15.75">
      <c r="A10" s="3" t="s">
        <v>105</v>
      </c>
    </row>
    <row r="11" ht="12.75">
      <c r="B11" s="60">
        <v>1</v>
      </c>
    </row>
    <row r="12" ht="12.75">
      <c r="B12" s="60">
        <v>2</v>
      </c>
    </row>
    <row r="13" ht="12.75">
      <c r="B13" s="60">
        <v>3</v>
      </c>
    </row>
    <row r="15" spans="1:5" ht="15.75">
      <c r="A15" s="3" t="s">
        <v>68</v>
      </c>
      <c r="E15" s="2" t="s">
        <v>69</v>
      </c>
    </row>
    <row r="16" spans="2:5" ht="12.75">
      <c r="B16" s="60">
        <v>1</v>
      </c>
      <c r="E16" s="61" t="s">
        <v>76</v>
      </c>
    </row>
    <row r="17" spans="2:5" ht="12.75">
      <c r="B17" s="60">
        <v>2</v>
      </c>
      <c r="E17" s="61" t="s">
        <v>77</v>
      </c>
    </row>
    <row r="18" spans="2:5" ht="12.75">
      <c r="B18" s="60">
        <v>3</v>
      </c>
      <c r="E18" s="61" t="s">
        <v>78</v>
      </c>
    </row>
    <row r="19" ht="12.75">
      <c r="E19" s="61" t="s">
        <v>79</v>
      </c>
    </row>
    <row r="20" ht="12.75">
      <c r="E20" s="61" t="s">
        <v>80</v>
      </c>
    </row>
    <row r="21" ht="12.75">
      <c r="E21" s="61" t="s">
        <v>81</v>
      </c>
    </row>
    <row r="22" ht="12.75">
      <c r="E22" s="61" t="s">
        <v>82</v>
      </c>
    </row>
    <row r="23" ht="12.75">
      <c r="E23" s="61" t="s">
        <v>83</v>
      </c>
    </row>
    <row r="24" ht="12.75">
      <c r="E24" s="61" t="s">
        <v>84</v>
      </c>
    </row>
    <row r="25" ht="12.75">
      <c r="E25" s="61" t="s">
        <v>85</v>
      </c>
    </row>
    <row r="27" ht="15.75">
      <c r="A27" s="3" t="s">
        <v>70</v>
      </c>
    </row>
    <row r="28" ht="12.75">
      <c r="B28" s="60">
        <v>1</v>
      </c>
    </row>
    <row r="29" ht="12.75">
      <c r="B29" s="60">
        <v>2</v>
      </c>
    </row>
    <row r="30" ht="12.75">
      <c r="B30" s="60">
        <v>3</v>
      </c>
    </row>
    <row r="33" ht="15.75">
      <c r="A33" s="3" t="s">
        <v>71</v>
      </c>
    </row>
    <row r="34" ht="12.75">
      <c r="B34" s="60">
        <v>1</v>
      </c>
    </row>
    <row r="35" ht="12.75">
      <c r="B35" s="60">
        <v>2</v>
      </c>
    </row>
    <row r="36" ht="12.75">
      <c r="B36" s="60">
        <v>3</v>
      </c>
    </row>
    <row r="37" ht="12.75">
      <c r="B37" s="60"/>
    </row>
    <row r="38" ht="12.75">
      <c r="B38" s="60"/>
    </row>
    <row r="39" ht="15.75">
      <c r="A39" s="3" t="s">
        <v>75</v>
      </c>
    </row>
    <row r="40" spans="1:2" ht="12.75">
      <c r="A40" s="2"/>
      <c r="B40" s="2" t="s">
        <v>72</v>
      </c>
    </row>
    <row r="42" spans="1:2" ht="12.75">
      <c r="A42" s="2"/>
      <c r="B42" s="2" t="s">
        <v>73</v>
      </c>
    </row>
    <row r="45" ht="12.75">
      <c r="A45" s="2" t="s">
        <v>74</v>
      </c>
    </row>
  </sheetData>
  <sheetProtection/>
  <hyperlinks>
    <hyperlink ref="D2" r:id="rId1" display="http://releasingkings.com/11-01-09-stewards-of-glory/"/>
    <hyperlink ref="D3" r:id="rId2" display="http://www.releasing-kings.com/Releasing_Kings_Newsletter-09-08-09pewtopurpose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5" customWidth="1"/>
    <col min="2" max="2" width="16.421875" style="5" customWidth="1"/>
    <col min="3" max="16384" width="9.140625" style="5" customWidth="1"/>
  </cols>
  <sheetData>
    <row r="3" spans="1:3" ht="15.75">
      <c r="A3" s="3" t="s">
        <v>0</v>
      </c>
      <c r="B3" s="3"/>
      <c r="C3" s="3" t="s">
        <v>5</v>
      </c>
    </row>
    <row r="4" ht="15">
      <c r="B4" s="49"/>
    </row>
    <row r="5" ht="15">
      <c r="B5" s="49"/>
    </row>
    <row r="6" spans="1:10" ht="15.75">
      <c r="A6" s="5" t="s">
        <v>106</v>
      </c>
      <c r="B6" s="49"/>
      <c r="J6" s="3" t="s">
        <v>111</v>
      </c>
    </row>
    <row r="7" ht="15">
      <c r="B7" s="49"/>
    </row>
    <row r="8" spans="1:10" ht="15.75">
      <c r="A8" s="3" t="s">
        <v>1</v>
      </c>
      <c r="J8" s="3" t="s">
        <v>107</v>
      </c>
    </row>
    <row r="9" ht="15.75">
      <c r="A9" s="3"/>
    </row>
    <row r="10" ht="15.75">
      <c r="J10" s="3" t="s">
        <v>110</v>
      </c>
    </row>
    <row r="12" ht="15.75">
      <c r="J12" s="3" t="s">
        <v>108</v>
      </c>
    </row>
    <row r="14" spans="1:10" ht="15.75">
      <c r="A14" s="3" t="s">
        <v>64</v>
      </c>
      <c r="J14" s="3" t="s">
        <v>109</v>
      </c>
    </row>
    <row r="20" ht="15.75">
      <c r="A20" s="3" t="s">
        <v>61</v>
      </c>
    </row>
    <row r="26" ht="15.75">
      <c r="A26" s="3" t="s">
        <v>62</v>
      </c>
    </row>
    <row r="34" ht="15.75">
      <c r="A34" s="3" t="s">
        <v>63</v>
      </c>
    </row>
    <row r="35" ht="15.75">
      <c r="A35" s="3"/>
    </row>
    <row r="41" ht="15.75">
      <c r="A41" s="3" t="s">
        <v>4</v>
      </c>
    </row>
    <row r="42" ht="15.75">
      <c r="A42" s="3"/>
    </row>
  </sheetData>
  <sheetProtection/>
  <printOptions gridLines="1"/>
  <pageMargins left="0.7" right="0.7" top="0.75" bottom="0.75" header="0.3" footer="0.3"/>
  <pageSetup fitToHeight="1" fitToWidth="1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A4">
      <selection activeCell="C3" sqref="C3"/>
    </sheetView>
  </sheetViews>
  <sheetFormatPr defaultColWidth="9.140625" defaultRowHeight="12.75"/>
  <cols>
    <col min="1" max="16384" width="9.140625" style="51" customWidth="1"/>
  </cols>
  <sheetData>
    <row r="2" ht="15.75">
      <c r="C2" s="62" t="s">
        <v>34</v>
      </c>
    </row>
    <row r="3" spans="1:3" ht="15">
      <c r="A3" s="51" t="s">
        <v>57</v>
      </c>
      <c r="C3" s="57" t="s">
        <v>58</v>
      </c>
    </row>
    <row r="4" ht="15">
      <c r="C4" s="57"/>
    </row>
    <row r="5" ht="15">
      <c r="A5" s="5" t="s">
        <v>35</v>
      </c>
    </row>
    <row r="7" ht="15">
      <c r="B7" s="51" t="s">
        <v>37</v>
      </c>
    </row>
    <row r="9" ht="15">
      <c r="B9" s="5" t="s">
        <v>36</v>
      </c>
    </row>
    <row r="11" ht="15">
      <c r="B11" s="51" t="s">
        <v>38</v>
      </c>
    </row>
    <row r="13" ht="15">
      <c r="A13" s="51" t="s">
        <v>39</v>
      </c>
    </row>
    <row r="15" ht="15">
      <c r="B15" s="51" t="s">
        <v>37</v>
      </c>
    </row>
    <row r="17" ht="15">
      <c r="B17" s="5" t="s">
        <v>36</v>
      </c>
    </row>
    <row r="19" ht="15">
      <c r="B19" s="51" t="s">
        <v>38</v>
      </c>
    </row>
    <row r="21" ht="15">
      <c r="A21" s="51" t="s">
        <v>55</v>
      </c>
    </row>
    <row r="25" ht="15">
      <c r="A25" s="51" t="s">
        <v>40</v>
      </c>
    </row>
    <row r="28" ht="15">
      <c r="A28" s="51" t="s">
        <v>41</v>
      </c>
    </row>
    <row r="32" ht="15">
      <c r="A32" s="51" t="s">
        <v>42</v>
      </c>
    </row>
    <row r="36" ht="15">
      <c r="A36" s="51" t="s">
        <v>43</v>
      </c>
    </row>
    <row r="40" ht="15">
      <c r="A40" s="52" t="s">
        <v>44</v>
      </c>
    </row>
    <row r="42" ht="15">
      <c r="A42" s="52" t="s">
        <v>45</v>
      </c>
    </row>
  </sheetData>
  <sheetProtection/>
  <hyperlinks>
    <hyperlink ref="A40" r:id="rId1" display="http://www.impactministries.com/store/Scripts/prodView.asp?idproduct=41291654"/>
    <hyperlink ref="A42" r:id="rId2" display="http://www.impactministries.com/store/scripts/prodView.asp?idproduct=41291695"/>
    <hyperlink ref="C3" r:id="rId3" display="http://releasingkings.com/2011-04-10-from-poland-with-love/"/>
  </hyperlinks>
  <printOptions/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3" ht="18.75">
      <c r="A1" s="6"/>
      <c r="C1" s="9" t="s">
        <v>2</v>
      </c>
    </row>
    <row r="2" spans="1:3" ht="18.75">
      <c r="A2" s="58" t="s">
        <v>59</v>
      </c>
      <c r="B2" s="9"/>
      <c r="C2" s="49" t="s">
        <v>89</v>
      </c>
    </row>
    <row r="3" spans="1:3" ht="15.75">
      <c r="A3" s="58"/>
      <c r="B3" s="63"/>
      <c r="C3" s="49"/>
    </row>
    <row r="4" spans="1:3" ht="18.75">
      <c r="A4" s="58" t="s">
        <v>118</v>
      </c>
      <c r="B4" s="9"/>
      <c r="C4" s="49"/>
    </row>
    <row r="5" spans="1:3" ht="18.75">
      <c r="A5" s="58"/>
      <c r="B5" s="9"/>
      <c r="C5" s="49"/>
    </row>
    <row r="6" ht="15">
      <c r="A6" s="7" t="s">
        <v>90</v>
      </c>
    </row>
    <row r="7" ht="15">
      <c r="A7" s="8" t="s">
        <v>91</v>
      </c>
    </row>
    <row r="8" ht="15">
      <c r="A8" s="8" t="s">
        <v>92</v>
      </c>
    </row>
    <row r="9" ht="15">
      <c r="A9" s="8" t="s">
        <v>93</v>
      </c>
    </row>
    <row r="10" ht="15">
      <c r="A10" s="8" t="s">
        <v>94</v>
      </c>
    </row>
    <row r="11" ht="15">
      <c r="A11" s="8"/>
    </row>
    <row r="12" ht="15">
      <c r="A12" s="7" t="s">
        <v>95</v>
      </c>
    </row>
    <row r="13" ht="15">
      <c r="A13" s="8" t="s">
        <v>96</v>
      </c>
    </row>
    <row r="14" ht="15">
      <c r="A14" s="8" t="s">
        <v>92</v>
      </c>
    </row>
    <row r="15" ht="15">
      <c r="A15" s="8" t="s">
        <v>97</v>
      </c>
    </row>
    <row r="16" ht="15">
      <c r="A16" s="8" t="s">
        <v>3</v>
      </c>
    </row>
    <row r="17" ht="15">
      <c r="A17" s="8"/>
    </row>
    <row r="18" ht="15">
      <c r="A18" s="7" t="s">
        <v>102</v>
      </c>
    </row>
    <row r="19" ht="15">
      <c r="A19" s="8" t="s">
        <v>91</v>
      </c>
    </row>
    <row r="20" ht="15">
      <c r="A20" s="8" t="s">
        <v>99</v>
      </c>
    </row>
    <row r="21" ht="15">
      <c r="A21" s="8" t="s">
        <v>93</v>
      </c>
    </row>
    <row r="22" ht="15">
      <c r="A22" s="8" t="s">
        <v>100</v>
      </c>
    </row>
    <row r="23" ht="15">
      <c r="A23" s="8"/>
    </row>
    <row r="24" ht="15">
      <c r="A24" s="7" t="s">
        <v>101</v>
      </c>
    </row>
    <row r="25" ht="15">
      <c r="A25" s="8" t="s">
        <v>91</v>
      </c>
    </row>
    <row r="26" ht="15">
      <c r="A26" s="8" t="s">
        <v>99</v>
      </c>
    </row>
    <row r="27" ht="15">
      <c r="A27" s="8" t="s">
        <v>93</v>
      </c>
    </row>
    <row r="28" ht="15">
      <c r="A28" s="8" t="s">
        <v>100</v>
      </c>
    </row>
    <row r="29" ht="15">
      <c r="A29" s="8"/>
    </row>
    <row r="30" ht="15">
      <c r="A30" s="8"/>
    </row>
    <row r="31" ht="15">
      <c r="A31" s="7"/>
    </row>
    <row r="32" ht="15">
      <c r="A32" s="58"/>
    </row>
    <row r="33" spans="1:2" ht="15">
      <c r="A33" s="8"/>
      <c r="B33" s="57" t="s">
        <v>98</v>
      </c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7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7"/>
    </row>
    <row r="46" ht="15">
      <c r="A46" s="8"/>
    </row>
    <row r="47" ht="15">
      <c r="A47" s="8"/>
    </row>
    <row r="48" ht="15">
      <c r="A48" s="8"/>
    </row>
    <row r="49" ht="15">
      <c r="A49" s="8"/>
    </row>
  </sheetData>
  <sheetProtection/>
  <hyperlinks>
    <hyperlink ref="C2" r:id="rId1" display="http://releasingkings.com/10-08-22afformations/"/>
    <hyperlink ref="B33" r:id="rId2" display="Recommended reading: &quot;The Secret Code of Success&quot; by Noah St. John"/>
  </hyperlinks>
  <printOptions/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D13" sqref="D13"/>
    </sheetView>
  </sheetViews>
  <sheetFormatPr defaultColWidth="9.140625" defaultRowHeight="12.75"/>
  <sheetData>
    <row r="2" ht="18">
      <c r="C2" s="66" t="s">
        <v>119</v>
      </c>
    </row>
    <row r="4" ht="12.75">
      <c r="A4" s="2" t="s">
        <v>120</v>
      </c>
    </row>
    <row r="8" ht="12.75">
      <c r="A8" s="2" t="s">
        <v>121</v>
      </c>
    </row>
    <row r="13" ht="12.75">
      <c r="A13" s="2" t="s">
        <v>122</v>
      </c>
    </row>
    <row r="18" ht="12.75">
      <c r="A18" s="2" t="s">
        <v>123</v>
      </c>
    </row>
    <row r="22" ht="12.75">
      <c r="A22" s="2" t="s">
        <v>124</v>
      </c>
    </row>
    <row r="26" ht="12.75">
      <c r="A26" s="2" t="s">
        <v>125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A4" sqref="A4"/>
    </sheetView>
  </sheetViews>
  <sheetFormatPr defaultColWidth="9.421875" defaultRowHeight="15" customHeight="1"/>
  <cols>
    <col min="1" max="1" width="32.421875" style="16" customWidth="1"/>
    <col min="2" max="2" width="1.57421875" style="16" customWidth="1"/>
    <col min="3" max="16384" width="9.421875" style="16" customWidth="1"/>
  </cols>
  <sheetData>
    <row r="1" spans="1:34" ht="18.75" customHeight="1">
      <c r="A1" s="10" t="s">
        <v>6</v>
      </c>
      <c r="B1" s="11"/>
      <c r="C1" s="11"/>
      <c r="D1" s="11"/>
      <c r="E1" s="11"/>
      <c r="F1" s="11"/>
      <c r="G1" s="12"/>
      <c r="H1" s="12"/>
      <c r="I1" s="12"/>
      <c r="J1" s="13"/>
      <c r="K1" s="13"/>
      <c r="L1" s="13"/>
      <c r="M1" s="12"/>
      <c r="N1" s="14" t="s">
        <v>7</v>
      </c>
      <c r="O1" s="15">
        <v>40544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" customHeight="1">
      <c r="A2" s="50" t="s">
        <v>33</v>
      </c>
      <c r="B2" s="17"/>
      <c r="C2" s="17"/>
      <c r="D2" s="17"/>
      <c r="E2" s="17"/>
      <c r="F2" s="17"/>
      <c r="G2" s="18"/>
      <c r="H2" s="17"/>
      <c r="I2" s="19"/>
      <c r="J2" s="19"/>
      <c r="K2" s="19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" customHeight="1">
      <c r="A3" s="50" t="s">
        <v>112</v>
      </c>
      <c r="B3" s="17"/>
      <c r="C3" s="17"/>
      <c r="D3" s="17"/>
      <c r="E3" s="17"/>
      <c r="F3" s="17"/>
      <c r="G3" s="18"/>
      <c r="H3" s="17"/>
      <c r="I3" s="19"/>
      <c r="J3" s="19"/>
      <c r="K3" s="1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" customHeight="1">
      <c r="A4" s="50" t="s">
        <v>113</v>
      </c>
      <c r="B4" s="17"/>
      <c r="C4" s="17"/>
      <c r="D4" s="17"/>
      <c r="E4" s="17"/>
      <c r="F4" s="17"/>
      <c r="G4" s="18"/>
      <c r="H4" s="17"/>
      <c r="I4" s="19"/>
      <c r="J4" s="19"/>
      <c r="K4" s="1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" customHeight="1">
      <c r="A5" s="50"/>
      <c r="B5" s="17"/>
      <c r="C5" s="17"/>
      <c r="D5" s="17"/>
      <c r="E5" s="17"/>
      <c r="F5" s="17"/>
      <c r="G5" s="18"/>
      <c r="H5" s="17"/>
      <c r="I5" s="19"/>
      <c r="J5" s="19"/>
      <c r="K5" s="19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3.5" customHeight="1">
      <c r="A6" s="20"/>
      <c r="B6" s="21"/>
      <c r="C6" s="22">
        <f>O1</f>
        <v>40544</v>
      </c>
      <c r="D6" s="22">
        <f aca="true" t="shared" si="0" ref="D6:AG6">DATE(YEAR(C6),MONTH(C6)+1,1)</f>
        <v>40575</v>
      </c>
      <c r="E6" s="22">
        <f t="shared" si="0"/>
        <v>40603</v>
      </c>
      <c r="F6" s="22">
        <f t="shared" si="0"/>
        <v>40634</v>
      </c>
      <c r="G6" s="22">
        <f t="shared" si="0"/>
        <v>40664</v>
      </c>
      <c r="H6" s="22">
        <f t="shared" si="0"/>
        <v>40695</v>
      </c>
      <c r="I6" s="22">
        <f t="shared" si="0"/>
        <v>40725</v>
      </c>
      <c r="J6" s="22">
        <f t="shared" si="0"/>
        <v>40756</v>
      </c>
      <c r="K6" s="22">
        <f t="shared" si="0"/>
        <v>40787</v>
      </c>
      <c r="L6" s="23">
        <f t="shared" si="0"/>
        <v>40817</v>
      </c>
      <c r="M6" s="23">
        <f t="shared" si="0"/>
        <v>40848</v>
      </c>
      <c r="N6" s="23">
        <f t="shared" si="0"/>
        <v>40878</v>
      </c>
      <c r="O6" s="23">
        <f t="shared" si="0"/>
        <v>40909</v>
      </c>
      <c r="P6" s="23">
        <f t="shared" si="0"/>
        <v>40940</v>
      </c>
      <c r="Q6" s="23">
        <f t="shared" si="0"/>
        <v>40969</v>
      </c>
      <c r="R6" s="23">
        <f t="shared" si="0"/>
        <v>41000</v>
      </c>
      <c r="S6" s="22">
        <f t="shared" si="0"/>
        <v>41030</v>
      </c>
      <c r="T6" s="22">
        <f t="shared" si="0"/>
        <v>41061</v>
      </c>
      <c r="U6" s="22">
        <f t="shared" si="0"/>
        <v>41091</v>
      </c>
      <c r="V6" s="23">
        <f t="shared" si="0"/>
        <v>41122</v>
      </c>
      <c r="W6" s="23">
        <f t="shared" si="0"/>
        <v>41153</v>
      </c>
      <c r="X6" s="22">
        <f t="shared" si="0"/>
        <v>41183</v>
      </c>
      <c r="Y6" s="23">
        <f t="shared" si="0"/>
        <v>41214</v>
      </c>
      <c r="Z6" s="23">
        <f t="shared" si="0"/>
        <v>41244</v>
      </c>
      <c r="AA6" s="22">
        <f t="shared" si="0"/>
        <v>41275</v>
      </c>
      <c r="AB6" s="24">
        <f t="shared" si="0"/>
        <v>41306</v>
      </c>
      <c r="AC6" s="23">
        <f t="shared" si="0"/>
        <v>41334</v>
      </c>
      <c r="AD6" s="23">
        <f t="shared" si="0"/>
        <v>41365</v>
      </c>
      <c r="AE6" s="23">
        <f t="shared" si="0"/>
        <v>41395</v>
      </c>
      <c r="AF6" s="25">
        <f t="shared" si="0"/>
        <v>41426</v>
      </c>
      <c r="AG6" s="22">
        <f t="shared" si="0"/>
        <v>41456</v>
      </c>
      <c r="AH6" s="19"/>
    </row>
    <row r="7" spans="1:34" ht="13.5" customHeight="1">
      <c r="A7" s="20" t="s">
        <v>8</v>
      </c>
      <c r="B7" s="21"/>
      <c r="C7" s="26">
        <f aca="true" t="shared" si="1" ref="C7:AG7">C14-C33</f>
        <v>0</v>
      </c>
      <c r="D7" s="26">
        <f t="shared" si="1"/>
        <v>0</v>
      </c>
      <c r="E7" s="26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0</v>
      </c>
      <c r="W7" s="27">
        <f t="shared" si="1"/>
        <v>0</v>
      </c>
      <c r="X7" s="27">
        <f t="shared" si="1"/>
        <v>0</v>
      </c>
      <c r="Y7" s="27">
        <f t="shared" si="1"/>
        <v>0</v>
      </c>
      <c r="Z7" s="27">
        <f t="shared" si="1"/>
        <v>0</v>
      </c>
      <c r="AA7" s="27">
        <f t="shared" si="1"/>
        <v>0</v>
      </c>
      <c r="AB7" s="27">
        <f t="shared" si="1"/>
        <v>0</v>
      </c>
      <c r="AC7" s="27">
        <f t="shared" si="1"/>
        <v>0</v>
      </c>
      <c r="AD7" s="27">
        <f t="shared" si="1"/>
        <v>0</v>
      </c>
      <c r="AE7" s="27">
        <f t="shared" si="1"/>
        <v>0</v>
      </c>
      <c r="AF7" s="27">
        <f t="shared" si="1"/>
        <v>0</v>
      </c>
      <c r="AG7" s="27">
        <f t="shared" si="1"/>
        <v>0</v>
      </c>
      <c r="AH7" s="19"/>
    </row>
    <row r="8" spans="1:34" s="33" customFormat="1" ht="13.5" customHeight="1">
      <c r="A8" s="28" t="s">
        <v>9</v>
      </c>
      <c r="B8" s="29"/>
      <c r="C8" s="30">
        <f aca="true" t="shared" si="2" ref="C8:AG8">B40</f>
        <v>0</v>
      </c>
      <c r="D8" s="30">
        <f t="shared" si="2"/>
        <v>0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30">
        <f t="shared" si="2"/>
        <v>0</v>
      </c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1">
        <f t="shared" si="2"/>
        <v>0</v>
      </c>
      <c r="N8" s="31">
        <f t="shared" si="2"/>
        <v>0</v>
      </c>
      <c r="O8" s="31">
        <f t="shared" si="2"/>
        <v>0</v>
      </c>
      <c r="P8" s="31">
        <f t="shared" si="2"/>
        <v>0</v>
      </c>
      <c r="Q8" s="31">
        <f t="shared" si="2"/>
        <v>0</v>
      </c>
      <c r="R8" s="31">
        <f t="shared" si="2"/>
        <v>0</v>
      </c>
      <c r="S8" s="31">
        <f t="shared" si="2"/>
        <v>0</v>
      </c>
      <c r="T8" s="31">
        <f t="shared" si="2"/>
        <v>0</v>
      </c>
      <c r="U8" s="31">
        <f t="shared" si="2"/>
        <v>0</v>
      </c>
      <c r="V8" s="31">
        <f t="shared" si="2"/>
        <v>0</v>
      </c>
      <c r="W8" s="31">
        <f t="shared" si="2"/>
        <v>0</v>
      </c>
      <c r="X8" s="31">
        <f t="shared" si="2"/>
        <v>0</v>
      </c>
      <c r="Y8" s="31">
        <f t="shared" si="2"/>
        <v>0</v>
      </c>
      <c r="Z8" s="31">
        <f t="shared" si="2"/>
        <v>0</v>
      </c>
      <c r="AA8" s="31">
        <f t="shared" si="2"/>
        <v>0</v>
      </c>
      <c r="AB8" s="31">
        <f t="shared" si="2"/>
        <v>0</v>
      </c>
      <c r="AC8" s="31">
        <f t="shared" si="2"/>
        <v>0</v>
      </c>
      <c r="AD8" s="31">
        <f t="shared" si="2"/>
        <v>0</v>
      </c>
      <c r="AE8" s="31">
        <f t="shared" si="2"/>
        <v>0</v>
      </c>
      <c r="AF8" s="31">
        <f t="shared" si="2"/>
        <v>0</v>
      </c>
      <c r="AG8" s="31">
        <f t="shared" si="2"/>
        <v>0</v>
      </c>
      <c r="AH8" s="32"/>
    </row>
    <row r="9" spans="1:34" ht="13.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17"/>
    </row>
    <row r="10" spans="1:34" ht="13.5" customHeight="1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17"/>
    </row>
    <row r="11" spans="1:34" ht="13.5" customHeight="1">
      <c r="A11" s="38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17"/>
    </row>
    <row r="12" spans="1:34" ht="13.5" customHeight="1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17"/>
    </row>
    <row r="13" spans="1:34" ht="13.5" customHeight="1">
      <c r="A13" s="38" t="s">
        <v>13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17"/>
    </row>
    <row r="14" spans="1:34" ht="13.5" customHeight="1">
      <c r="A14" s="41" t="s">
        <v>14</v>
      </c>
      <c r="B14" s="29"/>
      <c r="C14" s="29">
        <f aca="true" t="shared" si="3" ref="C14:AG14">SUM(C11:C13)</f>
        <v>0</v>
      </c>
      <c r="D14" s="29">
        <f t="shared" si="3"/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42">
        <f t="shared" si="3"/>
        <v>0</v>
      </c>
      <c r="P14" s="42">
        <f t="shared" si="3"/>
        <v>0</v>
      </c>
      <c r="Q14" s="42">
        <f t="shared" si="3"/>
        <v>0</v>
      </c>
      <c r="R14" s="42">
        <f t="shared" si="3"/>
        <v>0</v>
      </c>
      <c r="S14" s="42">
        <f t="shared" si="3"/>
        <v>0</v>
      </c>
      <c r="T14" s="42">
        <f t="shared" si="3"/>
        <v>0</v>
      </c>
      <c r="U14" s="42">
        <f t="shared" si="3"/>
        <v>0</v>
      </c>
      <c r="V14" s="42">
        <f t="shared" si="3"/>
        <v>0</v>
      </c>
      <c r="W14" s="42">
        <f t="shared" si="3"/>
        <v>0</v>
      </c>
      <c r="X14" s="42">
        <f t="shared" si="3"/>
        <v>0</v>
      </c>
      <c r="Y14" s="42">
        <f t="shared" si="3"/>
        <v>0</v>
      </c>
      <c r="Z14" s="42">
        <f t="shared" si="3"/>
        <v>0</v>
      </c>
      <c r="AA14" s="42">
        <f t="shared" si="3"/>
        <v>0</v>
      </c>
      <c r="AB14" s="42">
        <f t="shared" si="3"/>
        <v>0</v>
      </c>
      <c r="AC14" s="42">
        <f t="shared" si="3"/>
        <v>0</v>
      </c>
      <c r="AD14" s="42">
        <f t="shared" si="3"/>
        <v>0</v>
      </c>
      <c r="AE14" s="42">
        <f t="shared" si="3"/>
        <v>0</v>
      </c>
      <c r="AF14" s="42">
        <f t="shared" si="3"/>
        <v>0</v>
      </c>
      <c r="AG14" s="42">
        <f t="shared" si="3"/>
        <v>0</v>
      </c>
      <c r="AH14" s="17"/>
    </row>
    <row r="15" spans="1:34" ht="13.5" customHeight="1">
      <c r="A15" s="28" t="s">
        <v>15</v>
      </c>
      <c r="B15" s="29"/>
      <c r="C15" s="29">
        <f aca="true" t="shared" si="4" ref="C15:AG15">(C8+C14)</f>
        <v>0</v>
      </c>
      <c r="D15" s="29">
        <f t="shared" si="4"/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4"/>
        <v>0</v>
      </c>
      <c r="P15" s="29">
        <f t="shared" si="4"/>
        <v>0</v>
      </c>
      <c r="Q15" s="29">
        <f t="shared" si="4"/>
        <v>0</v>
      </c>
      <c r="R15" s="29">
        <f t="shared" si="4"/>
        <v>0</v>
      </c>
      <c r="S15" s="29">
        <f t="shared" si="4"/>
        <v>0</v>
      </c>
      <c r="T15" s="29">
        <f t="shared" si="4"/>
        <v>0</v>
      </c>
      <c r="U15" s="29">
        <f t="shared" si="4"/>
        <v>0</v>
      </c>
      <c r="V15" s="29">
        <f t="shared" si="4"/>
        <v>0</v>
      </c>
      <c r="W15" s="29">
        <f t="shared" si="4"/>
        <v>0</v>
      </c>
      <c r="X15" s="29">
        <f t="shared" si="4"/>
        <v>0</v>
      </c>
      <c r="Y15" s="29">
        <f t="shared" si="4"/>
        <v>0</v>
      </c>
      <c r="Z15" s="29">
        <f t="shared" si="4"/>
        <v>0</v>
      </c>
      <c r="AA15" s="29">
        <f t="shared" si="4"/>
        <v>0</v>
      </c>
      <c r="AB15" s="29">
        <f t="shared" si="4"/>
        <v>0</v>
      </c>
      <c r="AC15" s="29">
        <f t="shared" si="4"/>
        <v>0</v>
      </c>
      <c r="AD15" s="29">
        <f t="shared" si="4"/>
        <v>0</v>
      </c>
      <c r="AE15" s="29">
        <f t="shared" si="4"/>
        <v>0</v>
      </c>
      <c r="AF15" s="29">
        <f t="shared" si="4"/>
        <v>0</v>
      </c>
      <c r="AG15" s="29">
        <f t="shared" si="4"/>
        <v>0</v>
      </c>
      <c r="AH15" s="17"/>
    </row>
    <row r="16" spans="1:34" ht="13.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19"/>
    </row>
    <row r="17" spans="1:34" ht="13.5" customHeight="1">
      <c r="A17" s="36" t="s">
        <v>16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17"/>
    </row>
    <row r="18" spans="1:34" ht="13.5" customHeight="1">
      <c r="A18" s="38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17"/>
    </row>
    <row r="19" spans="1:34" ht="13.5" customHeight="1">
      <c r="A19" s="38" t="s">
        <v>18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17"/>
    </row>
    <row r="20" spans="1:34" ht="13.5" customHeight="1">
      <c r="A20" s="38" t="s">
        <v>19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7"/>
    </row>
    <row r="21" spans="1:34" ht="13.5" customHeight="1">
      <c r="A21" s="38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17"/>
    </row>
    <row r="22" spans="1:34" ht="13.5" customHeight="1">
      <c r="A22" s="38" t="s">
        <v>104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7"/>
    </row>
    <row r="23" spans="1:34" ht="13.5" customHeight="1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7"/>
    </row>
    <row r="24" spans="1:34" ht="13.5" customHeight="1">
      <c r="A24" s="38" t="s">
        <v>22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7"/>
    </row>
    <row r="25" spans="1:34" ht="13.5" customHeight="1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7"/>
    </row>
    <row r="26" spans="1:34" ht="13.5" customHeight="1">
      <c r="A26" s="38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7"/>
    </row>
    <row r="27" spans="1:34" ht="13.5" customHeight="1">
      <c r="A27" s="38" t="s">
        <v>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7"/>
    </row>
    <row r="28" spans="1:34" ht="13.5" customHeight="1">
      <c r="A28" s="38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17"/>
    </row>
    <row r="29" spans="1:34" ht="13.5" customHeight="1">
      <c r="A29" s="38" t="s">
        <v>27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17"/>
    </row>
    <row r="30" spans="1:34" ht="13.5" customHeight="1">
      <c r="A30" s="38" t="s">
        <v>28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17"/>
    </row>
    <row r="31" spans="1:34" ht="13.5" customHeight="1">
      <c r="A31" s="38" t="s">
        <v>103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17"/>
    </row>
    <row r="32" spans="1:34" ht="13.5" customHeight="1">
      <c r="A32" s="38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17"/>
    </row>
    <row r="33" spans="1:34" ht="13.5" customHeight="1">
      <c r="A33" s="46" t="s">
        <v>30</v>
      </c>
      <c r="B33" s="47"/>
      <c r="C33" s="47">
        <f aca="true" t="shared" si="5" ref="C33:AG33">SUM(C18:C32)</f>
        <v>0</v>
      </c>
      <c r="D33" s="47">
        <f t="shared" si="5"/>
        <v>0</v>
      </c>
      <c r="E33" s="47">
        <f t="shared" si="5"/>
        <v>0</v>
      </c>
      <c r="F33" s="47">
        <f t="shared" si="5"/>
        <v>0</v>
      </c>
      <c r="G33" s="47">
        <f t="shared" si="5"/>
        <v>0</v>
      </c>
      <c r="H33" s="47">
        <f t="shared" si="5"/>
        <v>0</v>
      </c>
      <c r="I33" s="47">
        <f t="shared" si="5"/>
        <v>0</v>
      </c>
      <c r="J33" s="47">
        <f t="shared" si="5"/>
        <v>0</v>
      </c>
      <c r="K33" s="47">
        <f t="shared" si="5"/>
        <v>0</v>
      </c>
      <c r="L33" s="47">
        <f t="shared" si="5"/>
        <v>0</v>
      </c>
      <c r="M33" s="47">
        <f t="shared" si="5"/>
        <v>0</v>
      </c>
      <c r="N33" s="47">
        <f t="shared" si="5"/>
        <v>0</v>
      </c>
      <c r="O33" s="47">
        <f t="shared" si="5"/>
        <v>0</v>
      </c>
      <c r="P33" s="47">
        <f t="shared" si="5"/>
        <v>0</v>
      </c>
      <c r="Q33" s="47">
        <f t="shared" si="5"/>
        <v>0</v>
      </c>
      <c r="R33" s="47">
        <f t="shared" si="5"/>
        <v>0</v>
      </c>
      <c r="S33" s="47">
        <f t="shared" si="5"/>
        <v>0</v>
      </c>
      <c r="T33" s="47">
        <f t="shared" si="5"/>
        <v>0</v>
      </c>
      <c r="U33" s="47">
        <f t="shared" si="5"/>
        <v>0</v>
      </c>
      <c r="V33" s="47">
        <f t="shared" si="5"/>
        <v>0</v>
      </c>
      <c r="W33" s="47">
        <f t="shared" si="5"/>
        <v>0</v>
      </c>
      <c r="X33" s="47">
        <f t="shared" si="5"/>
        <v>0</v>
      </c>
      <c r="Y33" s="47">
        <f t="shared" si="5"/>
        <v>0</v>
      </c>
      <c r="Z33" s="47">
        <f t="shared" si="5"/>
        <v>0</v>
      </c>
      <c r="AA33" s="47">
        <f t="shared" si="5"/>
        <v>0</v>
      </c>
      <c r="AB33" s="47">
        <f t="shared" si="5"/>
        <v>0</v>
      </c>
      <c r="AC33" s="47">
        <f t="shared" si="5"/>
        <v>0</v>
      </c>
      <c r="AD33" s="47">
        <f t="shared" si="5"/>
        <v>0</v>
      </c>
      <c r="AE33" s="47">
        <f t="shared" si="5"/>
        <v>0</v>
      </c>
      <c r="AF33" s="47">
        <f t="shared" si="5"/>
        <v>0</v>
      </c>
      <c r="AG33" s="47">
        <f t="shared" si="5"/>
        <v>0</v>
      </c>
      <c r="AH33" s="17"/>
    </row>
    <row r="34" spans="1:34" s="33" customFormat="1" ht="13.5" customHeight="1">
      <c r="A34" s="4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2"/>
    </row>
    <row r="35" spans="1:256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34" s="33" customFormat="1" ht="13.5" customHeight="1">
      <c r="A37" s="4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2"/>
    </row>
    <row r="38" spans="1:34" s="33" customFormat="1" ht="13.5" customHeight="1">
      <c r="A38" s="4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2"/>
    </row>
    <row r="39" spans="1:34" ht="13.5" customHeight="1">
      <c r="A39" s="46" t="s">
        <v>31</v>
      </c>
      <c r="B39" s="47"/>
      <c r="C39" s="47">
        <f aca="true" t="shared" si="6" ref="C39:AG39">SUM(C33:C38)</f>
        <v>0</v>
      </c>
      <c r="D39" s="47">
        <f t="shared" si="6"/>
        <v>0</v>
      </c>
      <c r="E39" s="47">
        <f t="shared" si="6"/>
        <v>0</v>
      </c>
      <c r="F39" s="47">
        <f t="shared" si="6"/>
        <v>0</v>
      </c>
      <c r="G39" s="47">
        <f t="shared" si="6"/>
        <v>0</v>
      </c>
      <c r="H39" s="47">
        <f t="shared" si="6"/>
        <v>0</v>
      </c>
      <c r="I39" s="47">
        <f t="shared" si="6"/>
        <v>0</v>
      </c>
      <c r="J39" s="47">
        <f t="shared" si="6"/>
        <v>0</v>
      </c>
      <c r="K39" s="47">
        <f t="shared" si="6"/>
        <v>0</v>
      </c>
      <c r="L39" s="47">
        <f t="shared" si="6"/>
        <v>0</v>
      </c>
      <c r="M39" s="47">
        <f t="shared" si="6"/>
        <v>0</v>
      </c>
      <c r="N39" s="47">
        <f t="shared" si="6"/>
        <v>0</v>
      </c>
      <c r="O39" s="47">
        <f t="shared" si="6"/>
        <v>0</v>
      </c>
      <c r="P39" s="47">
        <f t="shared" si="6"/>
        <v>0</v>
      </c>
      <c r="Q39" s="47">
        <f t="shared" si="6"/>
        <v>0</v>
      </c>
      <c r="R39" s="47">
        <f t="shared" si="6"/>
        <v>0</v>
      </c>
      <c r="S39" s="47">
        <f t="shared" si="6"/>
        <v>0</v>
      </c>
      <c r="T39" s="47">
        <f t="shared" si="6"/>
        <v>0</v>
      </c>
      <c r="U39" s="47">
        <f t="shared" si="6"/>
        <v>0</v>
      </c>
      <c r="V39" s="47">
        <f t="shared" si="6"/>
        <v>0</v>
      </c>
      <c r="W39" s="47">
        <f t="shared" si="6"/>
        <v>0</v>
      </c>
      <c r="X39" s="47">
        <f t="shared" si="6"/>
        <v>0</v>
      </c>
      <c r="Y39" s="47">
        <f t="shared" si="6"/>
        <v>0</v>
      </c>
      <c r="Z39" s="47">
        <f t="shared" si="6"/>
        <v>0</v>
      </c>
      <c r="AA39" s="47">
        <f t="shared" si="6"/>
        <v>0</v>
      </c>
      <c r="AB39" s="47">
        <f t="shared" si="6"/>
        <v>0</v>
      </c>
      <c r="AC39" s="47">
        <f t="shared" si="6"/>
        <v>0</v>
      </c>
      <c r="AD39" s="47">
        <f t="shared" si="6"/>
        <v>0</v>
      </c>
      <c r="AE39" s="47">
        <f t="shared" si="6"/>
        <v>0</v>
      </c>
      <c r="AF39" s="47">
        <f t="shared" si="6"/>
        <v>0</v>
      </c>
      <c r="AG39" s="47">
        <f t="shared" si="6"/>
        <v>0</v>
      </c>
      <c r="AH39" s="17"/>
    </row>
    <row r="40" spans="1:34" ht="13.5" customHeight="1">
      <c r="A40" s="46" t="s">
        <v>32</v>
      </c>
      <c r="B40" s="47"/>
      <c r="C40" s="47">
        <f aca="true" t="shared" si="7" ref="C40:AG40">(C15-C39)</f>
        <v>0</v>
      </c>
      <c r="D40" s="47">
        <f t="shared" si="7"/>
        <v>0</v>
      </c>
      <c r="E40" s="47">
        <f t="shared" si="7"/>
        <v>0</v>
      </c>
      <c r="F40" s="47">
        <f t="shared" si="7"/>
        <v>0</v>
      </c>
      <c r="G40" s="47">
        <f t="shared" si="7"/>
        <v>0</v>
      </c>
      <c r="H40" s="47">
        <f t="shared" si="7"/>
        <v>0</v>
      </c>
      <c r="I40" s="47">
        <f t="shared" si="7"/>
        <v>0</v>
      </c>
      <c r="J40" s="47">
        <f t="shared" si="7"/>
        <v>0</v>
      </c>
      <c r="K40" s="47">
        <f t="shared" si="7"/>
        <v>0</v>
      </c>
      <c r="L40" s="47">
        <f t="shared" si="7"/>
        <v>0</v>
      </c>
      <c r="M40" s="47">
        <f t="shared" si="7"/>
        <v>0</v>
      </c>
      <c r="N40" s="47">
        <f t="shared" si="7"/>
        <v>0</v>
      </c>
      <c r="O40" s="47">
        <f t="shared" si="7"/>
        <v>0</v>
      </c>
      <c r="P40" s="47">
        <f t="shared" si="7"/>
        <v>0</v>
      </c>
      <c r="Q40" s="47">
        <f t="shared" si="7"/>
        <v>0</v>
      </c>
      <c r="R40" s="47">
        <f t="shared" si="7"/>
        <v>0</v>
      </c>
      <c r="S40" s="47">
        <f t="shared" si="7"/>
        <v>0</v>
      </c>
      <c r="T40" s="47">
        <f t="shared" si="7"/>
        <v>0</v>
      </c>
      <c r="U40" s="47">
        <f t="shared" si="7"/>
        <v>0</v>
      </c>
      <c r="V40" s="47">
        <f t="shared" si="7"/>
        <v>0</v>
      </c>
      <c r="W40" s="47">
        <f t="shared" si="7"/>
        <v>0</v>
      </c>
      <c r="X40" s="47">
        <f t="shared" si="7"/>
        <v>0</v>
      </c>
      <c r="Y40" s="47">
        <f t="shared" si="7"/>
        <v>0</v>
      </c>
      <c r="Z40" s="47">
        <f t="shared" si="7"/>
        <v>0</v>
      </c>
      <c r="AA40" s="47">
        <f t="shared" si="7"/>
        <v>0</v>
      </c>
      <c r="AB40" s="47">
        <f t="shared" si="7"/>
        <v>0</v>
      </c>
      <c r="AC40" s="47">
        <f t="shared" si="7"/>
        <v>0</v>
      </c>
      <c r="AD40" s="47">
        <f t="shared" si="7"/>
        <v>0</v>
      </c>
      <c r="AE40" s="47">
        <f t="shared" si="7"/>
        <v>0</v>
      </c>
      <c r="AF40" s="47">
        <f t="shared" si="7"/>
        <v>0</v>
      </c>
      <c r="AG40" s="47">
        <f t="shared" si="7"/>
        <v>0</v>
      </c>
      <c r="AH40" s="17"/>
    </row>
    <row r="41" spans="1:34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7"/>
    </row>
  </sheetData>
  <sheetProtection/>
  <hyperlinks>
    <hyperlink ref="A2" r:id="rId1" display="http://www.releasing-kings.com/Write-Your-Business-Plan.html"/>
    <hyperlink ref="A3" r:id="rId2" display="http://www.releasing-kings.com/Releasing_Kings_Newsletter-10-05-30How-Cash-Flows.html"/>
    <hyperlink ref="A4" r:id="rId3" display="http://www.releasing-kings.com/Releasing_Kings_Newsletter-10-06-07CashFlow2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1"/>
  <sheetViews>
    <sheetView zoomScalePageLayoutView="0" workbookViewId="0" topLeftCell="A1">
      <selection activeCell="G21" sqref="G21"/>
    </sheetView>
  </sheetViews>
  <sheetFormatPr defaultColWidth="9.140625" defaultRowHeight="12.75"/>
  <cols>
    <col min="4" max="4" width="6.00390625" style="0" customWidth="1"/>
    <col min="5" max="58" width="5.7109375" style="0" customWidth="1"/>
  </cols>
  <sheetData>
    <row r="1" ht="12.75">
      <c r="A1" s="2" t="s">
        <v>60</v>
      </c>
    </row>
    <row r="2" spans="1:59" ht="12.75">
      <c r="A2" s="4">
        <v>40665</v>
      </c>
      <c r="D2" s="64">
        <f>D3</f>
        <v>40665</v>
      </c>
      <c r="E2" s="65"/>
      <c r="F2" s="65"/>
      <c r="I2" s="64">
        <f>I3</f>
        <v>40700</v>
      </c>
      <c r="J2" s="65"/>
      <c r="K2" s="65"/>
      <c r="M2" s="64">
        <f>M3</f>
        <v>40728</v>
      </c>
      <c r="N2" s="65"/>
      <c r="O2" s="65"/>
      <c r="Q2" s="64">
        <f>Q3</f>
        <v>40756</v>
      </c>
      <c r="R2" s="65"/>
      <c r="S2" s="65"/>
      <c r="V2" s="64">
        <f>V3</f>
        <v>40791</v>
      </c>
      <c r="W2" s="65"/>
      <c r="X2" s="65"/>
      <c r="Z2" s="64">
        <f>Z3</f>
        <v>40819</v>
      </c>
      <c r="AA2" s="65"/>
      <c r="AB2" s="65"/>
      <c r="AE2" s="64">
        <f>AE3</f>
        <v>40854</v>
      </c>
      <c r="AF2" s="65"/>
      <c r="AG2" s="65"/>
      <c r="AI2" s="64">
        <f>AI3</f>
        <v>40882</v>
      </c>
      <c r="AJ2" s="65"/>
      <c r="AK2" s="65"/>
      <c r="AM2" s="64">
        <f>AM3</f>
        <v>40910</v>
      </c>
      <c r="AN2" s="65"/>
      <c r="AO2" s="65"/>
      <c r="AR2" s="64">
        <f>AR3</f>
        <v>40945</v>
      </c>
      <c r="AS2" s="65"/>
      <c r="AT2" s="65"/>
      <c r="AV2" s="64">
        <f>AV3</f>
        <v>40973</v>
      </c>
      <c r="AW2" s="65"/>
      <c r="AX2" s="65"/>
      <c r="AZ2" s="64">
        <f>AZ3</f>
        <v>41001</v>
      </c>
      <c r="BA2" s="65"/>
      <c r="BB2" s="65"/>
      <c r="BE2" s="64">
        <f>BE3</f>
        <v>41036</v>
      </c>
      <c r="BF2" s="65"/>
      <c r="BG2" s="65"/>
    </row>
    <row r="3" spans="4:69" ht="21" customHeight="1">
      <c r="D3" s="54">
        <f>A2</f>
        <v>40665</v>
      </c>
      <c r="E3" s="54">
        <f>D3+7</f>
        <v>40672</v>
      </c>
      <c r="F3" s="54">
        <f aca="true" t="shared" si="0" ref="F3:BF3">E3+7</f>
        <v>40679</v>
      </c>
      <c r="G3" s="54">
        <f t="shared" si="0"/>
        <v>40686</v>
      </c>
      <c r="H3" s="54">
        <f t="shared" si="0"/>
        <v>40693</v>
      </c>
      <c r="I3" s="54">
        <f t="shared" si="0"/>
        <v>40700</v>
      </c>
      <c r="J3" s="54">
        <f t="shared" si="0"/>
        <v>40707</v>
      </c>
      <c r="K3" s="54">
        <f t="shared" si="0"/>
        <v>40714</v>
      </c>
      <c r="L3" s="54">
        <f t="shared" si="0"/>
        <v>40721</v>
      </c>
      <c r="M3" s="54">
        <f t="shared" si="0"/>
        <v>40728</v>
      </c>
      <c r="N3" s="54">
        <f t="shared" si="0"/>
        <v>40735</v>
      </c>
      <c r="O3" s="54">
        <f t="shared" si="0"/>
        <v>40742</v>
      </c>
      <c r="P3" s="54">
        <f t="shared" si="0"/>
        <v>40749</v>
      </c>
      <c r="Q3" s="54">
        <f t="shared" si="0"/>
        <v>40756</v>
      </c>
      <c r="R3" s="54">
        <f t="shared" si="0"/>
        <v>40763</v>
      </c>
      <c r="S3" s="54">
        <f t="shared" si="0"/>
        <v>40770</v>
      </c>
      <c r="T3" s="54">
        <f t="shared" si="0"/>
        <v>40777</v>
      </c>
      <c r="U3" s="54">
        <f t="shared" si="0"/>
        <v>40784</v>
      </c>
      <c r="V3" s="54">
        <f t="shared" si="0"/>
        <v>40791</v>
      </c>
      <c r="W3" s="54">
        <f t="shared" si="0"/>
        <v>40798</v>
      </c>
      <c r="X3" s="54">
        <f t="shared" si="0"/>
        <v>40805</v>
      </c>
      <c r="Y3" s="54">
        <f t="shared" si="0"/>
        <v>40812</v>
      </c>
      <c r="Z3" s="54">
        <f t="shared" si="0"/>
        <v>40819</v>
      </c>
      <c r="AA3" s="54">
        <f t="shared" si="0"/>
        <v>40826</v>
      </c>
      <c r="AB3" s="54">
        <f t="shared" si="0"/>
        <v>40833</v>
      </c>
      <c r="AC3" s="54">
        <f t="shared" si="0"/>
        <v>40840</v>
      </c>
      <c r="AD3" s="54">
        <f t="shared" si="0"/>
        <v>40847</v>
      </c>
      <c r="AE3" s="54">
        <f t="shared" si="0"/>
        <v>40854</v>
      </c>
      <c r="AF3" s="54">
        <f t="shared" si="0"/>
        <v>40861</v>
      </c>
      <c r="AG3" s="54">
        <f t="shared" si="0"/>
        <v>40868</v>
      </c>
      <c r="AH3" s="54">
        <f t="shared" si="0"/>
        <v>40875</v>
      </c>
      <c r="AI3" s="54">
        <f t="shared" si="0"/>
        <v>40882</v>
      </c>
      <c r="AJ3" s="54">
        <f t="shared" si="0"/>
        <v>40889</v>
      </c>
      <c r="AK3" s="54">
        <f t="shared" si="0"/>
        <v>40896</v>
      </c>
      <c r="AL3" s="54">
        <f t="shared" si="0"/>
        <v>40903</v>
      </c>
      <c r="AM3" s="54">
        <f t="shared" si="0"/>
        <v>40910</v>
      </c>
      <c r="AN3" s="54">
        <f t="shared" si="0"/>
        <v>40917</v>
      </c>
      <c r="AO3" s="54">
        <f t="shared" si="0"/>
        <v>40924</v>
      </c>
      <c r="AP3" s="54">
        <f t="shared" si="0"/>
        <v>40931</v>
      </c>
      <c r="AQ3" s="54">
        <f t="shared" si="0"/>
        <v>40938</v>
      </c>
      <c r="AR3" s="54">
        <f t="shared" si="0"/>
        <v>40945</v>
      </c>
      <c r="AS3" s="54">
        <f t="shared" si="0"/>
        <v>40952</v>
      </c>
      <c r="AT3" s="54">
        <f t="shared" si="0"/>
        <v>40959</v>
      </c>
      <c r="AU3" s="54">
        <f t="shared" si="0"/>
        <v>40966</v>
      </c>
      <c r="AV3" s="54">
        <f t="shared" si="0"/>
        <v>40973</v>
      </c>
      <c r="AW3" s="54">
        <f t="shared" si="0"/>
        <v>40980</v>
      </c>
      <c r="AX3" s="54">
        <f t="shared" si="0"/>
        <v>40987</v>
      </c>
      <c r="AY3" s="54">
        <f t="shared" si="0"/>
        <v>40994</v>
      </c>
      <c r="AZ3" s="54">
        <f t="shared" si="0"/>
        <v>41001</v>
      </c>
      <c r="BA3" s="54">
        <f t="shared" si="0"/>
        <v>41008</v>
      </c>
      <c r="BB3" s="54">
        <f t="shared" si="0"/>
        <v>41015</v>
      </c>
      <c r="BC3" s="54">
        <f t="shared" si="0"/>
        <v>41022</v>
      </c>
      <c r="BD3" s="54">
        <f t="shared" si="0"/>
        <v>41029</v>
      </c>
      <c r="BE3" s="54">
        <f t="shared" si="0"/>
        <v>41036</v>
      </c>
      <c r="BF3" s="54">
        <f t="shared" si="0"/>
        <v>41043</v>
      </c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1"/>
    </row>
    <row r="4" spans="1:58" ht="15.75">
      <c r="A4" s="3"/>
      <c r="F4" s="56" t="s">
        <v>56</v>
      </c>
      <c r="G4" s="56" t="s">
        <v>56</v>
      </c>
      <c r="H4" s="56" t="s">
        <v>56</v>
      </c>
      <c r="I4" s="56" t="s">
        <v>56</v>
      </c>
      <c r="J4" s="56" t="s">
        <v>56</v>
      </c>
      <c r="K4" s="56" t="s">
        <v>56</v>
      </c>
      <c r="L4" s="56" t="s">
        <v>56</v>
      </c>
      <c r="M4" s="56" t="s">
        <v>56</v>
      </c>
      <c r="N4" s="56" t="s">
        <v>56</v>
      </c>
      <c r="O4" s="56" t="s">
        <v>56</v>
      </c>
      <c r="P4" s="56" t="s">
        <v>56</v>
      </c>
      <c r="Q4" s="56" t="s">
        <v>56</v>
      </c>
      <c r="R4" s="56" t="s">
        <v>56</v>
      </c>
      <c r="S4" s="56" t="s">
        <v>56</v>
      </c>
      <c r="T4" s="56" t="s">
        <v>56</v>
      </c>
      <c r="U4" s="56" t="s">
        <v>56</v>
      </c>
      <c r="V4" s="56" t="s">
        <v>56</v>
      </c>
      <c r="W4" s="56" t="s">
        <v>56</v>
      </c>
      <c r="X4" s="56" t="s">
        <v>56</v>
      </c>
      <c r="Y4" s="56" t="s">
        <v>56</v>
      </c>
      <c r="Z4" s="56" t="s">
        <v>56</v>
      </c>
      <c r="AA4" s="56" t="s">
        <v>56</v>
      </c>
      <c r="AB4" s="56" t="s">
        <v>56</v>
      </c>
      <c r="AC4" s="56" t="s">
        <v>56</v>
      </c>
      <c r="AD4" s="56" t="s">
        <v>56</v>
      </c>
      <c r="AE4" s="56" t="s">
        <v>56</v>
      </c>
      <c r="AF4" s="56" t="s">
        <v>56</v>
      </c>
      <c r="AG4" s="56" t="s">
        <v>56</v>
      </c>
      <c r="AH4" s="56" t="s">
        <v>56</v>
      </c>
      <c r="AI4" s="56" t="s">
        <v>56</v>
      </c>
      <c r="AJ4" s="56" t="s">
        <v>56</v>
      </c>
      <c r="AK4" s="56" t="s">
        <v>56</v>
      </c>
      <c r="AL4" s="56" t="s">
        <v>56</v>
      </c>
      <c r="AM4" s="56" t="s">
        <v>56</v>
      </c>
      <c r="AN4" s="56" t="s">
        <v>56</v>
      </c>
      <c r="AO4" s="56" t="s">
        <v>56</v>
      </c>
      <c r="AP4" s="56" t="s">
        <v>56</v>
      </c>
      <c r="AQ4" s="56" t="s">
        <v>56</v>
      </c>
      <c r="AR4" s="56" t="s">
        <v>56</v>
      </c>
      <c r="AS4" s="56" t="s">
        <v>56</v>
      </c>
      <c r="AT4" s="56" t="s">
        <v>56</v>
      </c>
      <c r="AU4" s="56" t="s">
        <v>56</v>
      </c>
      <c r="AV4" s="56" t="s">
        <v>56</v>
      </c>
      <c r="AW4" s="56" t="s">
        <v>56</v>
      </c>
      <c r="AX4" s="56" t="s">
        <v>56</v>
      </c>
      <c r="AY4" s="56" t="s">
        <v>56</v>
      </c>
      <c r="AZ4" s="56" t="s">
        <v>56</v>
      </c>
      <c r="BA4" s="56" t="s">
        <v>56</v>
      </c>
      <c r="BB4" s="56" t="s">
        <v>56</v>
      </c>
      <c r="BC4" s="56" t="s">
        <v>56</v>
      </c>
      <c r="BD4" s="56" t="s">
        <v>56</v>
      </c>
      <c r="BE4" s="56" t="s">
        <v>56</v>
      </c>
      <c r="BF4" s="56" t="s">
        <v>56</v>
      </c>
    </row>
    <row r="5" spans="1:58" ht="15.75">
      <c r="A5" s="3" t="s">
        <v>1</v>
      </c>
      <c r="B5" s="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spans="1:4" ht="15.75">
      <c r="A6" s="3"/>
      <c r="B6" s="5" t="s">
        <v>114</v>
      </c>
      <c r="C6" s="53"/>
      <c r="D6" s="53"/>
    </row>
    <row r="7" spans="1:4" ht="15.75">
      <c r="A7" s="5"/>
      <c r="B7" s="5" t="s">
        <v>115</v>
      </c>
      <c r="C7" s="53"/>
      <c r="D7" s="53"/>
    </row>
    <row r="8" spans="1:4" ht="15.75">
      <c r="A8" s="5"/>
      <c r="B8" s="5"/>
      <c r="C8" s="53"/>
      <c r="D8" s="53"/>
    </row>
    <row r="9" spans="1:4" ht="15.75">
      <c r="A9" s="5"/>
      <c r="B9" s="5"/>
      <c r="C9" s="53"/>
      <c r="D9" s="53"/>
    </row>
    <row r="10" spans="1:4" ht="15.75">
      <c r="A10" s="5"/>
      <c r="B10" s="5"/>
      <c r="C10" s="53"/>
      <c r="D10" s="53"/>
    </row>
    <row r="11" spans="1:4" ht="15.75">
      <c r="A11" s="3" t="s">
        <v>64</v>
      </c>
      <c r="B11" s="5"/>
      <c r="C11" s="53"/>
      <c r="D11" s="53"/>
    </row>
    <row r="12" spans="1:4" ht="15.75">
      <c r="A12" s="5"/>
      <c r="B12" s="5"/>
      <c r="C12" s="53"/>
      <c r="D12" s="53"/>
    </row>
    <row r="13" spans="1:4" ht="15.75">
      <c r="A13" s="5"/>
      <c r="B13" s="5"/>
      <c r="C13" s="53"/>
      <c r="D13" s="53"/>
    </row>
    <row r="14" spans="1:4" ht="15.75">
      <c r="A14" s="5"/>
      <c r="B14" s="5"/>
      <c r="C14" s="53"/>
      <c r="D14" s="53"/>
    </row>
    <row r="15" spans="1:4" ht="15.75">
      <c r="A15" s="5"/>
      <c r="B15" s="5"/>
      <c r="C15" s="53"/>
      <c r="D15" s="53"/>
    </row>
    <row r="16" spans="1:4" ht="15.75">
      <c r="A16" s="5"/>
      <c r="B16" s="5"/>
      <c r="C16" s="53"/>
      <c r="D16" s="53"/>
    </row>
    <row r="17" spans="1:4" ht="15.75">
      <c r="A17" s="3" t="s">
        <v>61</v>
      </c>
      <c r="B17" s="5"/>
      <c r="C17" s="53"/>
      <c r="D17" s="53"/>
    </row>
    <row r="18" spans="1:4" ht="15.75">
      <c r="A18" s="5"/>
      <c r="B18" s="5"/>
      <c r="C18" s="53"/>
      <c r="D18" s="53"/>
    </row>
    <row r="19" spans="1:4" ht="15.75">
      <c r="A19" s="5"/>
      <c r="B19" s="5"/>
      <c r="C19" s="53"/>
      <c r="D19" s="53"/>
    </row>
    <row r="20" spans="1:4" ht="15.75">
      <c r="A20" s="5"/>
      <c r="B20" s="5"/>
      <c r="C20" s="53"/>
      <c r="D20" s="53"/>
    </row>
    <row r="21" spans="1:4" ht="15.75">
      <c r="A21" s="5"/>
      <c r="B21" s="5"/>
      <c r="C21" s="53"/>
      <c r="D21" s="53"/>
    </row>
    <row r="22" spans="1:4" ht="15.75">
      <c r="A22" s="5"/>
      <c r="B22" s="5"/>
      <c r="C22" s="53"/>
      <c r="D22" s="53"/>
    </row>
    <row r="23" spans="1:4" ht="15.75">
      <c r="A23" s="3" t="s">
        <v>62</v>
      </c>
      <c r="B23" s="5"/>
      <c r="C23" s="53"/>
      <c r="D23" s="53"/>
    </row>
    <row r="24" spans="1:4" ht="15.75">
      <c r="A24" s="5"/>
      <c r="B24" s="5"/>
      <c r="C24" s="53"/>
      <c r="D24" s="53"/>
    </row>
    <row r="25" spans="1:4" ht="15.75">
      <c r="A25" s="5"/>
      <c r="B25" s="5"/>
      <c r="C25" s="53"/>
      <c r="D25" s="53"/>
    </row>
    <row r="26" spans="1:4" ht="15.75">
      <c r="A26" s="5"/>
      <c r="B26" s="5"/>
      <c r="C26" s="53"/>
      <c r="D26" s="53"/>
    </row>
    <row r="27" spans="1:4" ht="15.75">
      <c r="A27" s="5"/>
      <c r="B27" s="5"/>
      <c r="C27" s="53"/>
      <c r="D27" s="53"/>
    </row>
    <row r="28" spans="1:4" ht="15.75">
      <c r="A28" s="5"/>
      <c r="B28" s="5"/>
      <c r="C28" s="53"/>
      <c r="D28" s="53"/>
    </row>
    <row r="29" spans="1:4" ht="15.75">
      <c r="A29" s="5"/>
      <c r="B29" s="5"/>
      <c r="C29" s="53"/>
      <c r="D29" s="53"/>
    </row>
    <row r="30" spans="1:18" ht="15.75">
      <c r="A30" s="5"/>
      <c r="B30" s="5"/>
      <c r="C30" s="53"/>
      <c r="D30" s="53"/>
      <c r="R30" s="2"/>
    </row>
    <row r="31" spans="1:4" ht="15.75">
      <c r="A31" s="3" t="s">
        <v>63</v>
      </c>
      <c r="B31" s="5"/>
      <c r="C31" s="53"/>
      <c r="D31" s="53"/>
    </row>
    <row r="32" spans="1:4" ht="15.75">
      <c r="A32" s="3"/>
      <c r="B32" s="5"/>
      <c r="C32" s="53"/>
      <c r="D32" s="53"/>
    </row>
    <row r="33" spans="1:4" ht="15.75">
      <c r="A33" s="5"/>
      <c r="B33" s="5"/>
      <c r="C33" s="53"/>
      <c r="D33" s="53"/>
    </row>
    <row r="34" spans="1:4" ht="15.75">
      <c r="A34" s="5"/>
      <c r="B34" s="5"/>
      <c r="C34" s="53"/>
      <c r="D34" s="53"/>
    </row>
    <row r="35" spans="1:4" ht="15.75">
      <c r="A35" s="5"/>
      <c r="B35" s="5"/>
      <c r="C35" s="53"/>
      <c r="D35" s="53"/>
    </row>
    <row r="36" spans="1:4" ht="15.75">
      <c r="A36" s="5"/>
      <c r="B36" s="5"/>
      <c r="C36" s="53"/>
      <c r="D36" s="53"/>
    </row>
    <row r="37" spans="1:4" ht="15.75">
      <c r="A37" s="5"/>
      <c r="B37" s="5"/>
      <c r="C37" s="53"/>
      <c r="D37" s="53"/>
    </row>
    <row r="38" spans="1:4" ht="15.75">
      <c r="A38" s="3" t="s">
        <v>4</v>
      </c>
      <c r="B38" s="5"/>
      <c r="C38" s="53"/>
      <c r="D38" s="53"/>
    </row>
    <row r="39" spans="1:4" ht="15.75">
      <c r="A39" s="3"/>
      <c r="B39" s="5"/>
      <c r="C39" s="53"/>
      <c r="D39" s="53"/>
    </row>
    <row r="40" spans="1:4" ht="15.75">
      <c r="A40" s="53"/>
      <c r="B40" s="53"/>
      <c r="C40" s="53"/>
      <c r="D40" s="53"/>
    </row>
    <row r="41" spans="1:4" ht="15.75">
      <c r="A41" s="53"/>
      <c r="B41" s="53"/>
      <c r="C41" s="53"/>
      <c r="D41" s="53"/>
    </row>
  </sheetData>
  <sheetProtection/>
  <mergeCells count="13">
    <mergeCell ref="BE2:BG2"/>
    <mergeCell ref="AE2:AG2"/>
    <mergeCell ref="AI2:AK2"/>
    <mergeCell ref="AM2:AO2"/>
    <mergeCell ref="AR2:AT2"/>
    <mergeCell ref="AV2:AX2"/>
    <mergeCell ref="AZ2:BB2"/>
    <mergeCell ref="D2:F2"/>
    <mergeCell ref="I2:K2"/>
    <mergeCell ref="M2:O2"/>
    <mergeCell ref="Q2:S2"/>
    <mergeCell ref="V2:X2"/>
    <mergeCell ref="Z2:AB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6384" width="9.140625" style="5" customWidth="1"/>
  </cols>
  <sheetData>
    <row r="2" ht="15">
      <c r="C2" s="5" t="s">
        <v>46</v>
      </c>
    </row>
    <row r="4" ht="15">
      <c r="C4" s="5" t="s">
        <v>47</v>
      </c>
    </row>
    <row r="5" ht="15">
      <c r="D5" s="52" t="s">
        <v>33</v>
      </c>
    </row>
    <row r="7" ht="15">
      <c r="A7" s="5" t="s">
        <v>48</v>
      </c>
    </row>
    <row r="9" ht="15">
      <c r="A9" s="5" t="s">
        <v>49</v>
      </c>
    </row>
    <row r="11" ht="15">
      <c r="A11" s="5" t="s">
        <v>50</v>
      </c>
    </row>
    <row r="13" ht="15">
      <c r="A13" s="5" t="s">
        <v>51</v>
      </c>
    </row>
    <row r="15" ht="15">
      <c r="A15" s="5" t="s">
        <v>52</v>
      </c>
    </row>
    <row r="17" ht="15">
      <c r="A17" s="5" t="s">
        <v>53</v>
      </c>
    </row>
    <row r="19" ht="15">
      <c r="A19" s="5" t="s">
        <v>54</v>
      </c>
    </row>
  </sheetData>
  <sheetProtection/>
  <hyperlinks>
    <hyperlink ref="D5" r:id="rId1" display="http://www.releasing-kings.com/Write-Your-Business-Plan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 Garfield</dc:creator>
  <cp:keywords/>
  <dc:description/>
  <cp:lastModifiedBy>John</cp:lastModifiedBy>
  <cp:lastPrinted>2010-12-16T18:35:10Z</cp:lastPrinted>
  <dcterms:created xsi:type="dcterms:W3CDTF">2002-10-10T01:29:56Z</dcterms:created>
  <dcterms:modified xsi:type="dcterms:W3CDTF">2011-06-05T01:39:40Z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